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w9eUZiAPE82kj5b4SRH+gdtxAOa5ygFVQ1JhCd+/yUw="/>
    </ext>
  </extLst>
</workbook>
</file>

<file path=xl/sharedStrings.xml><?xml version="1.0" encoding="utf-8"?>
<sst xmlns="http://schemas.openxmlformats.org/spreadsheetml/2006/main" count="37" uniqueCount="29">
  <si>
    <t>Rencana Anggaran Belanja (RAB)
Pak Sutrisno</t>
  </si>
  <si>
    <t xml:space="preserve">Nama Relawan: </t>
  </si>
  <si>
    <t xml:space="preserve">Saiful 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</si>
  <si>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</si>
  <si>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</si>
  <si>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</si>
  <si>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</si>
  <si>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</si>
  <si>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</si>
  <si>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</si>
  <si>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</si>
  <si>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untuk sosok utama)</t>
  </si>
  <si>
    <t>santunan</t>
  </si>
  <si>
    <t>paket</t>
  </si>
  <si>
    <t>kali</t>
  </si>
  <si>
    <t xml:space="preserve">                                            </t>
  </si>
  <si>
    <t>modal usaha</t>
  </si>
  <si>
    <t xml:space="preserve">sembako </t>
  </si>
  <si>
    <t xml:space="preserve">kali </t>
  </si>
  <si>
    <t>Jumlah</t>
  </si>
  <si>
    <t>B. Biaya Pelaksanaan Program (Untuk sosok lainnya)</t>
  </si>
  <si>
    <t>santunan untuk lansia lainnya</t>
  </si>
  <si>
    <t>Kali</t>
  </si>
  <si>
    <t>orang</t>
  </si>
  <si>
    <t>operasional yayasan</t>
  </si>
  <si>
    <t>C.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</si>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</sst>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-yyyy"/>
    <numFmt numFmtId="165" formatCode="[$Rp]#,##0"/>
  </numFmts>
  <fonts count="12">
    <font>
      <sz val="11.0"/>
      <color theme="1"/>
      <name val="Arial"/>
      <scheme val="minor"/>
    </font>
    <font>
      <b/>
      <sz val="14.0"/>
      <color theme="1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sz val="10.0"/>
      <color rgb="FF000000"/>
      <name val="Calibri"/>
    </font>
    <font>
      <sz val="10.0"/>
      <color rgb="FF000000"/>
      <name val="Calibri"/>
    </font>
    <font>
      <i/>
      <sz val="10.0"/>
      <color theme="1"/>
      <name val="Calibri"/>
    </font>
    <font>
      <color theme="1"/>
      <name val="Arial"/>
    </font>
    <font>
      <sz val="11.0"/>
      <color theme="1"/>
      <name val="Calibri"/>
    </font>
    <font>
      <sz val="10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3" numFmtId="164" xfId="0" applyAlignment="1" applyBorder="1" applyFont="1" applyNumberFormat="1">
      <alignment horizontal="center" readingOrder="0" shrinkToFit="0" vertical="center" wrapText="1"/>
    </xf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4" fillId="0" fontId="7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4" fillId="0" fontId="8" numFmtId="165" xfId="0" applyAlignment="1" applyBorder="1" applyFont="1" applyNumberFormat="1">
      <alignment horizontal="left" vertical="center"/>
    </xf>
    <xf borderId="4" fillId="0" fontId="5" numFmtId="165" xfId="0" applyAlignment="1" applyBorder="1" applyFont="1" applyNumberFormat="1">
      <alignment horizontal="left" vertical="center"/>
    </xf>
    <xf borderId="0" fillId="0" fontId="9" numFmtId="0" xfId="0" applyFont="1"/>
    <xf borderId="11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8" numFmtId="0" xfId="0" applyBorder="1" applyFont="1"/>
    <xf borderId="5" fillId="0" fontId="1" numFmtId="0" xfId="0" applyAlignment="1" applyBorder="1" applyFont="1">
      <alignment horizontal="left" shrinkToFit="0" vertical="center" wrapText="1"/>
    </xf>
    <xf borderId="4" fillId="0" fontId="5" numFmtId="165" xfId="0" applyAlignment="1" applyBorder="1" applyFont="1" applyNumberFormat="1">
      <alignment vertical="center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vertical="center"/>
    </xf>
    <xf borderId="4" fillId="0" fontId="10" numFmtId="0" xfId="0" applyBorder="1" applyFont="1"/>
    <xf borderId="4" fillId="0" fontId="8" numFmtId="165" xfId="0" applyAlignment="1" applyBorder="1" applyFont="1" applyNumberFormat="1">
      <alignment horizontal="left" readingOrder="0" vertical="center"/>
    </xf>
    <xf borderId="0" fillId="0" fontId="9" numFmtId="3" xfId="0" applyFont="1" applyNumberFormat="1"/>
    <xf borderId="4" fillId="0" fontId="5" numFmtId="0" xfId="0" applyAlignment="1" applyBorder="1" applyFont="1">
      <alignment horizontal="right" shrinkToFit="0" vertical="center" wrapText="1"/>
    </xf>
    <xf borderId="5" fillId="4" fontId="11" numFmtId="9" xfId="0" applyAlignment="1" applyBorder="1" applyFill="1" applyFont="1" applyNumberFormat="1">
      <alignment horizontal="center" vertical="center"/>
    </xf>
    <xf borderId="5" fillId="3" fontId="5" numFmtId="9" xfId="0" applyAlignment="1" applyBorder="1" applyFont="1" applyNumberFormat="1">
      <alignment horizontal="center" shrinkToFit="0" vertical="center" wrapText="1"/>
    </xf>
    <xf borderId="4" fillId="3" fontId="5" numFmtId="165" xfId="0" applyAlignment="1" applyBorder="1" applyFont="1" applyNumberFormat="1">
      <alignment vertical="center"/>
    </xf>
    <xf borderId="4" fillId="0" fontId="5" numFmtId="3" xfId="0" applyAlignment="1" applyBorder="1" applyFont="1" applyNumberForma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39.13"/>
    <col customWidth="1" min="3" max="3" width="11.38"/>
    <col customWidth="1" min="4" max="4" width="10.88"/>
    <col customWidth="1" min="5" max="5" width="11.13"/>
    <col customWidth="1" min="6" max="6" width="6.88"/>
    <col customWidth="1" min="7" max="7" width="13.5"/>
    <col customWidth="1" min="8" max="8" width="21.25"/>
    <col customWidth="1" min="9" max="9" width="14.5"/>
    <col customWidth="1" min="10" max="10" width="13.0"/>
    <col customWidth="1" min="11" max="11" width="10.75"/>
    <col customWidth="1" min="12" max="26" width="7.63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>
      <c r="A2" s="8"/>
      <c r="B2" s="9"/>
      <c r="C2" s="9"/>
      <c r="D2" s="10"/>
      <c r="E2" s="4" t="s">
        <v>3</v>
      </c>
      <c r="F2" s="11">
        <v>45467.0</v>
      </c>
      <c r="G2" s="6"/>
      <c r="H2" s="7"/>
    </row>
    <row r="3">
      <c r="A3" s="12"/>
      <c r="B3" s="6"/>
      <c r="C3" s="6"/>
      <c r="D3" s="6"/>
      <c r="E3" s="6"/>
      <c r="F3" s="6"/>
      <c r="G3" s="6"/>
      <c r="H3" s="7"/>
    </row>
    <row r="4">
      <c r="A4" s="13" t="s">
        <v>4</v>
      </c>
      <c r="B4" s="13" t="s">
        <v>5</v>
      </c>
      <c r="C4" s="13" t="s">
        <v>6</v>
      </c>
      <c r="D4" s="13" t="s">
        <v>7</v>
      </c>
      <c r="E4" s="14" t="s">
        <v>8</v>
      </c>
      <c r="F4" s="7"/>
      <c r="G4" s="13" t="s">
        <v>9</v>
      </c>
      <c r="H4" s="13" t="s">
        <v>10</v>
      </c>
    </row>
    <row r="5">
      <c r="A5" s="15" t="s">
        <v>11</v>
      </c>
      <c r="B5" s="6"/>
      <c r="C5" s="6"/>
      <c r="D5" s="6"/>
      <c r="E5" s="6"/>
      <c r="F5" s="6"/>
      <c r="G5" s="6"/>
      <c r="H5" s="7"/>
    </row>
    <row r="6">
      <c r="A6" s="16"/>
      <c r="B6" s="17" t="s">
        <v>12</v>
      </c>
      <c r="C6" s="18">
        <v>1.0</v>
      </c>
      <c r="D6" s="19" t="s">
        <v>13</v>
      </c>
      <c r="E6" s="18">
        <v>6.0</v>
      </c>
      <c r="F6" s="20" t="s">
        <v>14</v>
      </c>
      <c r="G6" s="21">
        <v>5000000.0</v>
      </c>
      <c r="H6" s="22">
        <f t="shared" ref="H6:H7" si="1">C6*E6*G6</f>
        <v>30000000</v>
      </c>
      <c r="I6" s="23" t="s">
        <v>15</v>
      </c>
    </row>
    <row r="7">
      <c r="A7" s="24"/>
      <c r="B7" s="25" t="s">
        <v>16</v>
      </c>
      <c r="C7" s="18">
        <v>1.0</v>
      </c>
      <c r="D7" s="19" t="s">
        <v>13</v>
      </c>
      <c r="E7" s="18">
        <v>1.0</v>
      </c>
      <c r="F7" s="20" t="s">
        <v>14</v>
      </c>
      <c r="G7" s="21">
        <v>1.5E7</v>
      </c>
      <c r="H7" s="22">
        <f t="shared" si="1"/>
        <v>15000000</v>
      </c>
    </row>
    <row r="8">
      <c r="A8" s="16"/>
      <c r="B8" s="26" t="s">
        <v>17</v>
      </c>
      <c r="C8" s="18">
        <v>1.0</v>
      </c>
      <c r="D8" s="19" t="s">
        <v>13</v>
      </c>
      <c r="E8" s="18">
        <v>5.0</v>
      </c>
      <c r="F8" s="20" t="s">
        <v>18</v>
      </c>
      <c r="G8" s="21">
        <v>2000000.0</v>
      </c>
      <c r="H8" s="22">
        <f>E8*G8</f>
        <v>10000000</v>
      </c>
    </row>
    <row r="9">
      <c r="A9" s="27" t="s">
        <v>19</v>
      </c>
      <c r="B9" s="6"/>
      <c r="C9" s="6"/>
      <c r="D9" s="6"/>
      <c r="E9" s="6"/>
      <c r="F9" s="6"/>
      <c r="G9" s="7"/>
      <c r="H9" s="28">
        <f>SUM(H6:H8)</f>
        <v>55000000</v>
      </c>
    </row>
    <row r="10">
      <c r="A10" s="29"/>
      <c r="B10" s="30"/>
      <c r="C10" s="30"/>
      <c r="D10" s="29"/>
      <c r="E10" s="29"/>
      <c r="F10" s="29"/>
      <c r="G10" s="30"/>
      <c r="H10" s="30"/>
    </row>
    <row r="11">
      <c r="A11" s="15" t="s">
        <v>20</v>
      </c>
      <c r="B11" s="6"/>
      <c r="C11" s="6"/>
      <c r="D11" s="6"/>
      <c r="E11" s="6"/>
      <c r="F11" s="6"/>
      <c r="G11" s="6"/>
      <c r="H11" s="7"/>
    </row>
    <row r="12">
      <c r="A12" s="16">
        <v>1.0</v>
      </c>
      <c r="B12" s="26" t="s">
        <v>21</v>
      </c>
      <c r="C12" s="18">
        <v>1.0</v>
      </c>
      <c r="D12" s="19" t="s">
        <v>22</v>
      </c>
      <c r="E12" s="18">
        <v>20.0</v>
      </c>
      <c r="F12" s="20" t="s">
        <v>23</v>
      </c>
      <c r="G12" s="21">
        <v>250000.0</v>
      </c>
      <c r="H12" s="22">
        <f>G12*E12*C12</f>
        <v>5000000</v>
      </c>
    </row>
    <row r="13">
      <c r="A13" s="31">
        <v>2.0</v>
      </c>
      <c r="B13" s="26" t="s">
        <v>24</v>
      </c>
      <c r="C13" s="31">
        <v>1.0</v>
      </c>
      <c r="D13" s="19" t="s">
        <v>14</v>
      </c>
      <c r="E13" s="31">
        <v>1.0</v>
      </c>
      <c r="F13" s="20" t="s">
        <v>14</v>
      </c>
      <c r="G13" s="32">
        <v>4000000.0</v>
      </c>
      <c r="H13" s="22">
        <f>C13*E13*G13</f>
        <v>4000000</v>
      </c>
    </row>
    <row r="14">
      <c r="A14" s="27" t="s">
        <v>19</v>
      </c>
      <c r="B14" s="6"/>
      <c r="C14" s="6"/>
      <c r="D14" s="6"/>
      <c r="E14" s="6"/>
      <c r="F14" s="6"/>
      <c r="G14" s="7"/>
      <c r="H14" s="28">
        <f>sum(H12:H13)</f>
        <v>9000000</v>
      </c>
    </row>
    <row r="15">
      <c r="A15" s="29"/>
      <c r="B15" s="30"/>
      <c r="C15" s="30"/>
      <c r="D15" s="29"/>
      <c r="E15" s="29"/>
      <c r="F15" s="29"/>
      <c r="G15" s="30"/>
      <c r="H15" s="30"/>
    </row>
    <row r="16">
      <c r="A16" s="27" t="s">
        <v>19</v>
      </c>
      <c r="B16" s="6"/>
      <c r="C16" s="6"/>
      <c r="D16" s="6"/>
      <c r="E16" s="6"/>
      <c r="F16" s="6"/>
      <c r="G16" s="7"/>
      <c r="H16" s="28">
        <f>H9+H14</f>
        <v>64000000</v>
      </c>
      <c r="I16" s="33"/>
    </row>
    <row r="17">
      <c r="A17" s="29"/>
      <c r="B17" s="30"/>
      <c r="C17" s="30"/>
      <c r="D17" s="29"/>
      <c r="E17" s="29"/>
      <c r="F17" s="29"/>
      <c r="G17" s="30">
        <v>0.0</v>
      </c>
      <c r="H17" s="30">
        <v>0.0</v>
      </c>
    </row>
    <row r="18" ht="15.75" customHeight="1">
      <c r="A18" s="15" t="s">
        <v>25</v>
      </c>
      <c r="B18" s="6"/>
      <c r="C18" s="6"/>
      <c r="D18" s="6"/>
      <c r="E18" s="6"/>
      <c r="F18" s="6"/>
      <c r="G18" s="6"/>
      <c r="H18" s="7"/>
    </row>
    <row r="19" ht="15.75" customHeight="1">
      <c r="A19" s="34">
        <v>1.0</v>
      </c>
      <c r="B19" s="18" t="s">
        <v>26</v>
      </c>
      <c r="C19" s="35">
        <v>0.15</v>
      </c>
      <c r="D19" s="7"/>
      <c r="E19" s="36">
        <v>0.1</v>
      </c>
      <c r="F19" s="6"/>
      <c r="G19" s="7"/>
      <c r="H19" s="28">
        <f>H16*15%</f>
        <v>9600000</v>
      </c>
    </row>
    <row r="20" ht="15.75" customHeight="1">
      <c r="A20" s="34">
        <v>2.0</v>
      </c>
      <c r="B20" s="18" t="s">
        <v>27</v>
      </c>
      <c r="C20" s="35">
        <v>0.05</v>
      </c>
      <c r="D20" s="7"/>
      <c r="E20" s="29"/>
      <c r="F20" s="29"/>
      <c r="G20" s="37"/>
      <c r="H20" s="38">
        <f>H16*6%</f>
        <v>3840000</v>
      </c>
    </row>
    <row r="21" ht="15.75" customHeight="1">
      <c r="A21" s="27" t="s">
        <v>28</v>
      </c>
      <c r="B21" s="6"/>
      <c r="C21" s="6"/>
      <c r="D21" s="6"/>
      <c r="E21" s="6"/>
      <c r="F21" s="7"/>
      <c r="G21" s="28"/>
      <c r="H21" s="28">
        <f>SUM(H19:H20)</f>
        <v>13440000</v>
      </c>
    </row>
    <row r="22" ht="15.75" customHeight="1">
      <c r="A22" s="29"/>
      <c r="B22" s="30"/>
      <c r="C22" s="30"/>
      <c r="D22" s="29"/>
      <c r="E22" s="29"/>
      <c r="F22" s="29"/>
      <c r="G22" s="30"/>
      <c r="H22" s="30" t="str">
        <f>B1</f>
        <v/>
      </c>
    </row>
    <row r="23" ht="15.75" customHeight="1">
      <c r="A23" s="39"/>
      <c r="B23" s="6"/>
      <c r="C23" s="6"/>
      <c r="D23" s="6"/>
      <c r="E23" s="7"/>
      <c r="F23" s="40" t="s">
        <v>10</v>
      </c>
      <c r="G23" s="7"/>
      <c r="H23" s="28">
        <f>H16+H21</f>
        <v>77440000</v>
      </c>
      <c r="I23" s="33"/>
    </row>
    <row r="24" ht="15.75" customHeight="1"/>
    <row r="25" ht="15.75" customHeight="1">
      <c r="I25" s="23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7">
    <mergeCell ref="A1:D2"/>
    <mergeCell ref="F1:H1"/>
    <mergeCell ref="F2:H2"/>
    <mergeCell ref="A3:H3"/>
    <mergeCell ref="E4:F4"/>
    <mergeCell ref="A5:H5"/>
    <mergeCell ref="A9:G9"/>
    <mergeCell ref="A21:F21"/>
    <mergeCell ref="A23:E23"/>
    <mergeCell ref="F23:G23"/>
    <mergeCell ref="A11:H11"/>
    <mergeCell ref="A14:G14"/>
    <mergeCell ref="A16:G16"/>
    <mergeCell ref="A18:H18"/>
    <mergeCell ref="C19:D19"/>
    <mergeCell ref="E19:G19"/>
    <mergeCell ref="C20:D2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2021-06-24T03:03:48Z</dcterms:created>
  <dc:creator>DELL</dc:creator>
</cp:coreProperties>
</file>