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B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Rh8pub3f2k/LVtU54wDxAeS/0JUg1yj2WiObaVeEWfk="/>
    </ext>
  </extLst>
</workbook>
</file>

<file path=xl/sharedStrings.xml><?xml version="1.0" encoding="utf-8"?>
<sst xmlns="http://schemas.openxmlformats.org/spreadsheetml/2006/main" count="68" uniqueCount="51">
  <si>
    <r>
      <rPr>
        <rFont val="Calibri"/>
        <b/>
        <color theme="1"/>
        <sz val="14.0"/>
      </rPr>
      <t xml:space="preserve">RANCANGAN ANGGARAN BIAYA (RAB)
</t>
    </r>
    <r>
      <rPr>
        <rFont val="Calibri"/>
        <b/>
        <color rgb="FF1155CC"/>
        <sz val="14.0"/>
        <u/>
      </rPr>
      <t>https://kitabisa.com/campaign/bantunabiladannila</t>
    </r>
    <r>
      <rPr>
        <rFont val="Calibri"/>
        <b/>
        <color theme="1"/>
        <sz val="14.0"/>
      </rPr>
      <t xml:space="preserve"> </t>
    </r>
  </si>
  <si>
    <t>Nama Relawan:</t>
  </si>
  <si>
    <t>I GUSTI BIMA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</si>
  <si>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</si>
  <si>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</si>
  <si>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</si>
  <si>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</si>
  <si>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</si>
  <si>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</si>
  <si>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</si>
  <si>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</si>
  <si>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rgb="FF000000"/>
        <sz val="10.0"/>
      </rPr>
      <t xml:space="preserve">Santunan Kepada Sosok </t>
    </r>
    <r>
      <rPr>
        <rFont val="Arial"/>
        <b/>
        <i/>
        <color rgb="FF000000"/>
        <sz val="10.0"/>
      </rPr>
      <t>(Untuk benef yang kisahnya di angkat dalam halaman galang dana)</t>
    </r>
  </si>
  <si>
    <t>a. Santunan untuk Nabila dan Nila</t>
  </si>
  <si>
    <t>satu</t>
  </si>
  <si>
    <t>kali</t>
  </si>
  <si>
    <t>b. Sembako dan Kebutuhan Harian</t>
  </si>
  <si>
    <t>paket</t>
  </si>
  <si>
    <t>c. Kasur, Bantal Guling</t>
  </si>
  <si>
    <t>pcs</t>
  </si>
  <si>
    <t>d. Perlengkapan Sekolah</t>
  </si>
  <si>
    <t>Paket</t>
  </si>
  <si>
    <t>d. Modal Usaha</t>
  </si>
  <si>
    <t>Jumlah</t>
  </si>
  <si>
    <r>
      <rPr>
        <rFont val="Arial"/>
        <b/>
        <color rgb="FF000000"/>
        <sz val="10.0"/>
      </rPr>
      <t xml:space="preserve">Donasi Implementasi Program </t>
    </r>
    <r>
      <rPr>
        <rFont val="Arial"/>
        <b/>
        <i/>
        <color rgb="FF000000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</si>
  <si>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Pembagian Sembako untuk Yatim Lainnya</t>
  </si>
  <si>
    <r>
      <rPr>
        <rFont val="Arial"/>
        <b/>
        <color rgb="FF000000"/>
        <sz val="10.0"/>
      </rPr>
      <t xml:space="preserve">Donasi Operasional Lembaga </t>
    </r>
    <r>
      <rPr>
        <rFont val="Arial"/>
        <b/>
        <i/>
        <color rgb="FF000000"/>
        <sz val="10.0"/>
      </rPr>
      <t>(Donasi untuk operasional tim)</t>
    </r>
  </si>
  <si>
    <t>a. Operasional Lembaga</t>
  </si>
  <si>
    <t>Donasi Promosi Iklan</t>
  </si>
  <si>
    <t>Perkiraan Donasi Promosi Iklan</t>
  </si>
  <si>
    <t>Notes :</t>
  </si>
  <si>
    <t>Biaya Operasional Yayasan Kitabisa 5% dari Total Donasi Terkumpul</t>
  </si>
  <si>
    <t>RANCANGAN ANGGARAN BELANJA PENCAIRAN</t>
  </si>
  <si>
    <t>Campaign : https://kitabisa.com/bantunabiladannila</t>
  </si>
  <si>
    <t>NO</t>
  </si>
  <si>
    <t>PERUNTUKAN DANA</t>
  </si>
  <si>
    <t>WAKTU</t>
  </si>
  <si>
    <t>Donasi untuk Sosok</t>
  </si>
  <si>
    <t>Maret-November 2025</t>
  </si>
  <si>
    <t>Sembako</t>
  </si>
  <si>
    <t>Kebutuhan Harian</t>
  </si>
  <si>
    <t>Kasur</t>
  </si>
  <si>
    <t>Perlengkapan Sekolah</t>
  </si>
  <si>
    <t>Maret-Juni 2025</t>
  </si>
  <si>
    <t>Tunggakan Biaya Pendidikan</t>
  </si>
  <si>
    <t>Maret-April 2025</t>
  </si>
  <si>
    <t>Operasional Lembaga</t>
  </si>
  <si>
    <t>Biaya Pendidikan</t>
  </si>
  <si>
    <t>Mei-November 2025</t>
  </si>
  <si>
    <t>Donasi untuk Yatim Lainnya</t>
  </si>
  <si>
    <t>Juni-Juli 2025</t>
  </si>
  <si>
    <t>Biaya Iklan, Fee Platform &amp; Impact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</si>
</sst>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\-mmm\-yy"/>
    <numFmt numFmtId="165" formatCode="&quot;Rp&quot;#,##0;[Red]\-&quot;Rp&quot;#,##0"/>
    <numFmt numFmtId="166" formatCode="[$Rp-421]#,##0"/>
    <numFmt numFmtId="167" formatCode="mmmm yyyy"/>
  </numFmts>
  <fonts count="15">
    <font>
      <sz val="11.0"/>
      <color theme="1"/>
      <name val="Calibri"/>
      <scheme val="minor"/>
    </font>
    <font>
      <b/>
      <u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rgb="FF4A4A4A"/>
      <name val="Rubik"/>
    </font>
    <font>
      <b/>
      <sz val="12.0"/>
      <color theme="1"/>
      <name val="Arial"/>
    </font>
    <font>
      <sz val="10.0"/>
      <color rgb="FFFFFFFF"/>
      <name val="Arial"/>
    </font>
    <font>
      <b/>
      <sz val="14.0"/>
      <color theme="1"/>
      <name val="Arial"/>
    </font>
    <font>
      <b/>
      <sz val="12.0"/>
      <color theme="1"/>
      <name val="Calibri"/>
      <scheme val="minor"/>
    </font>
    <font>
      <i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readingOrder="0" shrinkToFit="0" vertical="center" wrapText="1"/>
    </xf>
    <xf borderId="13" fillId="2" fontId="4" numFmtId="0" xfId="0" applyAlignment="1" applyBorder="1" applyFill="1" applyFont="1">
      <alignment shrinkToFit="0" wrapText="1"/>
    </xf>
    <xf borderId="14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readingOrder="0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4" numFmtId="165" xfId="0" applyAlignment="1" applyBorder="1" applyFont="1" applyNumberFormat="1">
      <alignment horizontal="center" readingOrder="0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shrinkToFit="0" vertical="center" wrapText="1"/>
    </xf>
    <xf borderId="12" fillId="0" fontId="4" numFmtId="166" xfId="0" applyAlignment="1" applyBorder="1" applyFont="1" applyNumberFormat="1">
      <alignment horizontal="center" readingOrder="0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166" xfId="0" applyAlignment="1" applyBorder="1" applyFont="1" applyNumberFormat="1">
      <alignment horizontal="center" shrinkToFit="0" vertical="center" wrapText="1"/>
    </xf>
    <xf borderId="0" fillId="3" fontId="7" numFmtId="0" xfId="0" applyFill="1" applyFont="1"/>
    <xf borderId="11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1" fillId="0" fontId="4" numFmtId="166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shrinkToFit="0" vertical="center" wrapText="1"/>
    </xf>
    <xf borderId="14" fillId="4" fontId="4" numFmtId="0" xfId="0" applyAlignment="1" applyBorder="1" applyFill="1" applyFont="1">
      <alignment shrinkToFit="0" vertical="center" wrapText="1"/>
    </xf>
    <xf borderId="12" fillId="4" fontId="4" numFmtId="0" xfId="0" applyAlignment="1" applyBorder="1" applyFont="1">
      <alignment shrinkToFit="0" vertical="center" wrapText="1"/>
    </xf>
    <xf borderId="5" fillId="4" fontId="4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shrinkToFit="0" vertical="center" wrapText="1"/>
    </xf>
    <xf borderId="12" fillId="0" fontId="4" numFmtId="9" xfId="0" applyAlignment="1" applyBorder="1" applyFont="1" applyNumberFormat="1">
      <alignment horizontal="center" shrinkToFit="0" vertical="center" wrapText="1"/>
    </xf>
    <xf borderId="12" fillId="0" fontId="9" numFmtId="9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5" fillId="2" fontId="4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center" wrapText="1"/>
    </xf>
    <xf borderId="5" fillId="0" fontId="10" numFmtId="165" xfId="0" applyAlignment="1" applyBorder="1" applyFont="1" applyNumberFormat="1">
      <alignment horizontal="right" shrinkToFit="0" vertical="center" wrapText="1"/>
    </xf>
    <xf borderId="8" fillId="0" fontId="4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shrinkToFit="0" wrapText="1"/>
    </xf>
    <xf borderId="0" fillId="0" fontId="11" numFmtId="0" xfId="0" applyAlignment="1" applyFont="1">
      <alignment horizontal="center" readingOrder="0"/>
    </xf>
    <xf borderId="0" fillId="0" fontId="12" numFmtId="0" xfId="0" applyAlignment="1" applyFont="1">
      <alignment horizontal="center"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center" readingOrder="0" vertical="center"/>
    </xf>
    <xf borderId="16" fillId="5" fontId="14" numFmtId="0" xfId="0" applyAlignment="1" applyBorder="1" applyFill="1" applyFont="1">
      <alignment horizontal="center" readingOrder="0" vertical="center"/>
    </xf>
    <xf borderId="0" fillId="0" fontId="13" numFmtId="0" xfId="0" applyAlignment="1" applyFont="1">
      <alignment horizontal="center" readingOrder="0"/>
    </xf>
    <xf borderId="16" fillId="0" fontId="13" numFmtId="0" xfId="0" applyAlignment="1" applyBorder="1" applyFont="1">
      <alignment horizontal="center" readingOrder="0"/>
    </xf>
    <xf borderId="16" fillId="0" fontId="13" numFmtId="0" xfId="0" applyAlignment="1" applyBorder="1" applyFont="1">
      <alignment horizontal="left" readingOrder="0"/>
    </xf>
    <xf borderId="16" fillId="0" fontId="13" numFmtId="167" xfId="0" applyAlignment="1" applyBorder="1" applyFont="1" applyNumberFormat="1">
      <alignment horizontal="left" readingOrder="0"/>
    </xf>
    <xf borderId="0" fillId="0" fontId="13" numFmtId="0" xfId="0" applyAlignment="1" applyFont="1">
      <alignment horizontal="center" readingOrder="0" vertical="center"/>
    </xf>
    <xf borderId="16" fillId="0" fontId="13" numFmtId="0" xfId="0" applyAlignment="1" applyBorder="1" applyFont="1">
      <alignment horizontal="center" readingOrder="0" vertical="center"/>
    </xf>
    <xf borderId="16" fillId="0" fontId="1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itabisa.com/campaign/bantunabiladannil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55.0"/>
    <col customWidth="1" min="3" max="3" width="11.0"/>
    <col customWidth="1" min="4" max="4" width="9.0"/>
    <col customWidth="1" min="5" max="5" width="19.29"/>
    <col customWidth="1" min="6" max="6" width="9.0"/>
    <col customWidth="1" min="7" max="7" width="14.57"/>
    <col customWidth="1" min="8" max="8" width="21.14"/>
    <col customWidth="1" min="9" max="26" width="9.0"/>
  </cols>
  <sheetData>
    <row r="1" ht="21.0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75" customHeight="1">
      <c r="A2" s="9"/>
      <c r="B2" s="10"/>
      <c r="C2" s="10"/>
      <c r="D2" s="11"/>
      <c r="E2" s="12" t="s">
        <v>3</v>
      </c>
      <c r="F2" s="13">
        <v>45719.0</v>
      </c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4"/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15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6" t="s">
        <v>9</v>
      </c>
      <c r="H4" s="16" t="s">
        <v>10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5">
        <v>1.0</v>
      </c>
      <c r="B5" s="18" t="s">
        <v>11</v>
      </c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9"/>
      <c r="B6" s="20" t="s">
        <v>12</v>
      </c>
      <c r="C6" s="21">
        <v>1.0</v>
      </c>
      <c r="D6" s="21" t="s">
        <v>13</v>
      </c>
      <c r="E6" s="22">
        <v>8.0</v>
      </c>
      <c r="F6" s="21" t="s">
        <v>14</v>
      </c>
      <c r="G6" s="23">
        <v>4000000.0</v>
      </c>
      <c r="H6" s="24">
        <f t="shared" ref="H6:H7" si="1">G6*$E$6</f>
        <v>32000000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9"/>
      <c r="B7" s="25" t="s">
        <v>15</v>
      </c>
      <c r="C7" s="21">
        <v>1.0</v>
      </c>
      <c r="D7" s="21" t="s">
        <v>16</v>
      </c>
      <c r="E7" s="22">
        <v>8.0</v>
      </c>
      <c r="F7" s="21" t="s">
        <v>14</v>
      </c>
      <c r="G7" s="26">
        <v>2500000.0</v>
      </c>
      <c r="H7" s="24">
        <f t="shared" si="1"/>
        <v>20000000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27"/>
      <c r="B8" s="28" t="s">
        <v>17</v>
      </c>
      <c r="C8" s="29">
        <v>1.0</v>
      </c>
      <c r="D8" s="29" t="s">
        <v>18</v>
      </c>
      <c r="E8" s="21">
        <v>1.0</v>
      </c>
      <c r="F8" s="21" t="s">
        <v>14</v>
      </c>
      <c r="G8" s="30">
        <v>5000000.0</v>
      </c>
      <c r="H8" s="24">
        <f t="shared" ref="H8:H10" si="2">C8*E8*G8</f>
        <v>5000000</v>
      </c>
      <c r="I8" s="8"/>
      <c r="J8" s="3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27"/>
      <c r="B9" s="32" t="s">
        <v>19</v>
      </c>
      <c r="C9" s="33">
        <v>3.0</v>
      </c>
      <c r="D9" s="33" t="s">
        <v>20</v>
      </c>
      <c r="E9" s="22">
        <v>1.0</v>
      </c>
      <c r="F9" s="21" t="s">
        <v>14</v>
      </c>
      <c r="G9" s="30">
        <v>5000000.0</v>
      </c>
      <c r="H9" s="24">
        <f t="shared" si="2"/>
        <v>15000000</v>
      </c>
      <c r="I9" s="8"/>
      <c r="J9" s="3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27"/>
      <c r="B10" s="28" t="s">
        <v>21</v>
      </c>
      <c r="C10" s="29">
        <v>1.0</v>
      </c>
      <c r="D10" s="29" t="s">
        <v>16</v>
      </c>
      <c r="E10" s="21">
        <v>1.0</v>
      </c>
      <c r="F10" s="21" t="s">
        <v>14</v>
      </c>
      <c r="G10" s="34">
        <v>1.8E7</v>
      </c>
      <c r="H10" s="24">
        <f t="shared" si="2"/>
        <v>18000000</v>
      </c>
      <c r="I10" s="8"/>
      <c r="J10" s="3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35" t="s">
        <v>22</v>
      </c>
      <c r="B11" s="6"/>
      <c r="C11" s="6"/>
      <c r="D11" s="6"/>
      <c r="E11" s="6"/>
      <c r="F11" s="6"/>
      <c r="G11" s="7"/>
      <c r="H11" s="24">
        <f>sum(H6:H10)</f>
        <v>90000000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36"/>
      <c r="B12" s="37"/>
      <c r="C12" s="37"/>
      <c r="D12" s="37"/>
      <c r="E12" s="37"/>
      <c r="F12" s="37"/>
      <c r="G12" s="37"/>
      <c r="H12" s="3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2.25" customHeight="1">
      <c r="A13" s="15">
        <v>2.0</v>
      </c>
      <c r="B13" s="18" t="s">
        <v>23</v>
      </c>
      <c r="C13" s="6"/>
      <c r="D13" s="6"/>
      <c r="E13" s="6"/>
      <c r="F13" s="6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0.25" customHeight="1">
      <c r="A14" s="19"/>
      <c r="B14" s="20" t="s">
        <v>24</v>
      </c>
      <c r="C14" s="33">
        <v>80.0</v>
      </c>
      <c r="D14" s="29" t="s">
        <v>20</v>
      </c>
      <c r="E14" s="21">
        <v>1.0</v>
      </c>
      <c r="F14" s="21" t="s">
        <v>14</v>
      </c>
      <c r="G14" s="34">
        <v>500000.0</v>
      </c>
      <c r="H14" s="24">
        <f>C14*E14*G14</f>
        <v>40000000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19"/>
      <c r="B15" s="25"/>
      <c r="C15" s="21"/>
      <c r="D15" s="21"/>
      <c r="E15" s="21"/>
      <c r="F15" s="21"/>
      <c r="G15" s="24"/>
      <c r="H15" s="2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35" t="s">
        <v>22</v>
      </c>
      <c r="B16" s="6"/>
      <c r="C16" s="6"/>
      <c r="D16" s="6"/>
      <c r="E16" s="6"/>
      <c r="F16" s="6"/>
      <c r="G16" s="7"/>
      <c r="H16" s="24">
        <f>SUM(H14:H15)</f>
        <v>40000000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36"/>
      <c r="B17" s="37"/>
      <c r="C17" s="37"/>
      <c r="D17" s="37"/>
      <c r="E17" s="37"/>
      <c r="F17" s="37"/>
      <c r="G17" s="37"/>
      <c r="H17" s="3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5">
        <v>3.0</v>
      </c>
      <c r="B18" s="18" t="s">
        <v>25</v>
      </c>
      <c r="C18" s="6"/>
      <c r="D18" s="6"/>
      <c r="E18" s="6"/>
      <c r="F18" s="6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9"/>
      <c r="B19" s="25" t="s">
        <v>26</v>
      </c>
      <c r="C19" s="21">
        <v>1.0</v>
      </c>
      <c r="D19" s="21" t="s">
        <v>13</v>
      </c>
      <c r="E19" s="21">
        <v>1.0</v>
      </c>
      <c r="F19" s="21" t="s">
        <v>14</v>
      </c>
      <c r="G19" s="23">
        <v>2.0E7</v>
      </c>
      <c r="H19" s="24">
        <f>G19*E19</f>
        <v>20000000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19"/>
      <c r="B20" s="25"/>
      <c r="C20" s="21"/>
      <c r="D20" s="21"/>
      <c r="E20" s="21"/>
      <c r="F20" s="21"/>
      <c r="G20" s="21"/>
      <c r="H20" s="2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35" t="s">
        <v>22</v>
      </c>
      <c r="B21" s="6"/>
      <c r="C21" s="6"/>
      <c r="D21" s="6"/>
      <c r="E21" s="6"/>
      <c r="F21" s="6"/>
      <c r="G21" s="7"/>
      <c r="H21" s="24">
        <f>SUM(H19:H20)</f>
        <v>20000000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38"/>
      <c r="B22" s="6"/>
      <c r="C22" s="6"/>
      <c r="D22" s="6"/>
      <c r="E22" s="6"/>
      <c r="F22" s="6"/>
      <c r="G22" s="7"/>
      <c r="H22" s="3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15">
        <v>4.0</v>
      </c>
      <c r="B23" s="39" t="s">
        <v>27</v>
      </c>
      <c r="C23" s="6"/>
      <c r="D23" s="6"/>
      <c r="E23" s="6"/>
      <c r="F23" s="6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19"/>
      <c r="B24" s="25" t="s">
        <v>28</v>
      </c>
      <c r="C24" s="40">
        <v>0.15</v>
      </c>
      <c r="D24" s="41">
        <v>0.11</v>
      </c>
      <c r="E24" s="21"/>
      <c r="F24" s="42">
        <f>(H11+H16+H21)*C24</f>
        <v>22500000</v>
      </c>
      <c r="G24" s="42">
        <f>F24*D24</f>
        <v>2475000</v>
      </c>
      <c r="H24" s="24">
        <f>F24+G24</f>
        <v>24975000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35" t="s">
        <v>22</v>
      </c>
      <c r="B25" s="6"/>
      <c r="C25" s="6"/>
      <c r="D25" s="6"/>
      <c r="E25" s="6"/>
      <c r="F25" s="6"/>
      <c r="G25" s="7"/>
      <c r="H25" s="24">
        <f>SUM(H24)</f>
        <v>24975000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3.25" customHeight="1">
      <c r="A26" s="43"/>
      <c r="B26" s="6"/>
      <c r="C26" s="6"/>
      <c r="D26" s="6"/>
      <c r="E26" s="7"/>
      <c r="F26" s="44" t="s">
        <v>10</v>
      </c>
      <c r="G26" s="45">
        <f>H11+H16+H21+H25</f>
        <v>174975000</v>
      </c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30.75" customHeight="1">
      <c r="A29" s="46" t="s">
        <v>29</v>
      </c>
      <c r="B29" s="47" t="s">
        <v>30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11:G11"/>
    <mergeCell ref="A26:E26"/>
    <mergeCell ref="G26:H26"/>
    <mergeCell ref="B13:H13"/>
    <mergeCell ref="A16:G16"/>
    <mergeCell ref="B18:H18"/>
    <mergeCell ref="A21:G21"/>
    <mergeCell ref="A22:G22"/>
    <mergeCell ref="B23:H23"/>
    <mergeCell ref="A25:G25"/>
  </mergeCells>
  <hyperlinks>
    <hyperlink r:id="rId1" ref="A1"/>
  </hyperlinks>
  <printOptions/>
  <pageMargins bottom="0.75" footer="0.0" header="0.0" left="0.25" right="0.25" top="0.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5.71"/>
    <col customWidth="1" min="3" max="3" width="34.86"/>
    <col customWidth="1" min="4" max="4" width="28.0"/>
  </cols>
  <sheetData>
    <row r="1">
      <c r="A1" s="48"/>
      <c r="B1" s="48" t="s">
        <v>31</v>
      </c>
    </row>
    <row r="2">
      <c r="A2" s="49"/>
      <c r="B2" s="49" t="s">
        <v>32</v>
      </c>
    </row>
    <row r="3" ht="11.25" customHeight="1">
      <c r="A3" s="50"/>
      <c r="B3" s="50"/>
    </row>
    <row r="4" ht="18.75" customHeight="1">
      <c r="A4" s="51"/>
      <c r="B4" s="52" t="s">
        <v>33</v>
      </c>
      <c r="C4" s="52" t="s">
        <v>34</v>
      </c>
      <c r="D4" s="52" t="s">
        <v>35</v>
      </c>
    </row>
    <row r="5">
      <c r="A5" s="53"/>
      <c r="B5" s="54">
        <v>1.0</v>
      </c>
      <c r="C5" s="55" t="s">
        <v>36</v>
      </c>
      <c r="D5" s="55" t="s">
        <v>37</v>
      </c>
    </row>
    <row r="6">
      <c r="A6" s="53"/>
      <c r="B6" s="54">
        <v>2.0</v>
      </c>
      <c r="C6" s="55" t="s">
        <v>38</v>
      </c>
      <c r="D6" s="55" t="s">
        <v>37</v>
      </c>
    </row>
    <row r="7">
      <c r="A7" s="53"/>
      <c r="B7" s="54">
        <v>3.0</v>
      </c>
      <c r="C7" s="55" t="s">
        <v>39</v>
      </c>
      <c r="D7" s="55" t="s">
        <v>37</v>
      </c>
    </row>
    <row r="8">
      <c r="A8" s="53"/>
      <c r="B8" s="54">
        <v>4.0</v>
      </c>
      <c r="C8" s="55" t="s">
        <v>40</v>
      </c>
      <c r="D8" s="56">
        <v>45717.0</v>
      </c>
    </row>
    <row r="9">
      <c r="A9" s="53"/>
      <c r="B9" s="54">
        <v>5.0</v>
      </c>
      <c r="C9" s="55" t="s">
        <v>41</v>
      </c>
      <c r="D9" s="55" t="s">
        <v>42</v>
      </c>
    </row>
    <row r="10">
      <c r="A10" s="53"/>
      <c r="B10" s="54">
        <v>6.0</v>
      </c>
      <c r="C10" s="55" t="s">
        <v>43</v>
      </c>
      <c r="D10" s="55" t="s">
        <v>44</v>
      </c>
    </row>
    <row r="11">
      <c r="A11" s="53"/>
      <c r="B11" s="54">
        <v>7.0</v>
      </c>
      <c r="C11" s="55" t="s">
        <v>45</v>
      </c>
      <c r="D11" s="55" t="s">
        <v>37</v>
      </c>
    </row>
    <row r="12">
      <c r="A12" s="53"/>
      <c r="B12" s="54">
        <v>8.0</v>
      </c>
      <c r="C12" s="55" t="s">
        <v>46</v>
      </c>
      <c r="D12" s="55" t="s">
        <v>47</v>
      </c>
    </row>
    <row r="13">
      <c r="A13" s="53"/>
      <c r="B13" s="54">
        <v>9.0</v>
      </c>
      <c r="C13" s="55" t="s">
        <v>48</v>
      </c>
      <c r="D13" s="55" t="s">
        <v>49</v>
      </c>
    </row>
    <row r="14">
      <c r="A14" s="57"/>
      <c r="B14" s="58">
        <v>10.0</v>
      </c>
      <c r="C14" s="59" t="s">
        <v>50</v>
      </c>
      <c r="D14" s="59" t="s">
        <v>37</v>
      </c>
    </row>
  </sheetData>
  <mergeCells count="2">
    <mergeCell ref="B1:D1"/>
    <mergeCell ref="B2:D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2023-06-15T08:04:00Z</dcterms:created>
  <dc:creator>BINA MULIA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8F3E28B872674277A9EFBEBEC655A058</vt:lpwstr>
  </property>
  <property fmtid="{D5CDD505-2E9C-101B-9397-08002B2CF9AE}" pid="3" name="KSOProductBuildVer">
    <vt:lpwstr>1033-11.2.0.11537</vt:lpwstr>
  </property>
</Properties>
</file>