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TOw8T3wPxorDWcZKnjzv3OoYdwClre0WPJlWmOJJio="/>
    </ext>
  </extLst>
</workbook>
</file>

<file path=xl/sharedStrings.xml><?xml version="1.0" encoding="utf-8"?>
<sst xmlns="http://schemas.openxmlformats.org/spreadsheetml/2006/main" count="46" uniqueCount="38">
  <si>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</si>
  <si>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</si>
  <si>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</si>
  <si>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</si>
  <si>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</si>
  <si>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</si>
  <si>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</si>
  <si>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</si>
  <si>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</si>
  <si>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</si>
  <si>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</si>
  <si>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</si>
  <si>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</si>
  <si>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</si>
  <si>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(Pak Kharifin)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</si>
  <si>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</si>
  <si>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</si>
  <si>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</si>
  <si>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</si>
  <si>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</si>
  <si>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</si>
  <si>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</si>
  <si>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paket</t>
  </si>
  <si>
    <t>c. Bantuan modal usaha</t>
  </si>
  <si>
    <t>d. Peralatan Sekolah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</si>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</sst>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Border="1" applyFont="1" applyNumberFormat="1"/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center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167" xfId="0" applyAlignment="1" applyBorder="1" applyFont="1" applyNumberFormat="1">
      <alignment horizontal="center" readingOrder="0" vertical="center"/>
    </xf>
    <xf borderId="6" fillId="0" fontId="2" numFmtId="0" xfId="0" applyAlignment="1" applyBorder="1" applyFont="1">
      <alignment horizontal="left" readingOrder="0" vertical="center"/>
    </xf>
    <xf borderId="7" fillId="0" fontId="2" numFmtId="0" xfId="0" applyAlignment="1" applyBorder="1" applyFont="1">
      <alignment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center" readingOrder="0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45797.0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20">
        <v>4.0</v>
      </c>
      <c r="F9" s="18" t="s">
        <v>16</v>
      </c>
      <c r="G9" s="21">
        <v>1.0E7</v>
      </c>
      <c r="H9" s="22">
        <f>C9*E9*G9</f>
        <v>40000000</v>
      </c>
    </row>
    <row r="10" ht="15.75" customHeight="1">
      <c r="A10" s="18"/>
      <c r="B10" s="23"/>
      <c r="C10" s="18"/>
      <c r="D10" s="18"/>
      <c r="E10" s="18"/>
      <c r="F10" s="18"/>
      <c r="G10" s="18"/>
      <c r="H10" s="24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5">
        <f>H9</f>
        <v>40000000</v>
      </c>
    </row>
    <row r="12" ht="15.75" customHeight="1">
      <c r="A12" s="26"/>
      <c r="B12" s="27"/>
      <c r="C12" s="27"/>
      <c r="D12" s="27"/>
      <c r="E12" s="27"/>
      <c r="F12" s="27"/>
      <c r="G12" s="27"/>
      <c r="H12" s="28"/>
    </row>
    <row r="13" ht="15.75" customHeight="1">
      <c r="A13" s="12">
        <v>2.0</v>
      </c>
      <c r="B13" s="29" t="s">
        <v>18</v>
      </c>
      <c r="C13" s="16"/>
      <c r="D13" s="16"/>
      <c r="E13" s="16"/>
      <c r="F13" s="16"/>
      <c r="G13" s="16"/>
      <c r="H13" s="17"/>
    </row>
    <row r="14" ht="15.75" customHeight="1">
      <c r="A14" s="30"/>
      <c r="B14" s="31" t="s">
        <v>19</v>
      </c>
      <c r="C14" s="32">
        <v>5.0</v>
      </c>
      <c r="D14" s="33" t="s">
        <v>20</v>
      </c>
      <c r="E14" s="33">
        <v>1.0</v>
      </c>
      <c r="F14" s="33" t="s">
        <v>16</v>
      </c>
      <c r="G14" s="34">
        <v>1000000.0</v>
      </c>
      <c r="H14" s="35">
        <f t="shared" ref="H14:H18" si="1">C14*E14*G14</f>
        <v>5000000</v>
      </c>
    </row>
    <row r="15" ht="15.75" customHeight="1">
      <c r="A15" s="30"/>
      <c r="B15" s="31" t="s">
        <v>21</v>
      </c>
      <c r="C15" s="33">
        <v>1.0</v>
      </c>
      <c r="D15" s="33" t="s">
        <v>15</v>
      </c>
      <c r="E15" s="33">
        <v>3.0</v>
      </c>
      <c r="F15" s="33" t="s">
        <v>22</v>
      </c>
      <c r="G15" s="36">
        <v>1000000.0</v>
      </c>
      <c r="H15" s="35">
        <f t="shared" si="1"/>
        <v>3000000</v>
      </c>
    </row>
    <row r="16" ht="15.75" customHeight="1">
      <c r="A16" s="30"/>
      <c r="B16" s="31" t="s">
        <v>23</v>
      </c>
      <c r="C16" s="33">
        <v>1.0</v>
      </c>
      <c r="D16" s="33" t="s">
        <v>15</v>
      </c>
      <c r="E16" s="32">
        <v>1.0</v>
      </c>
      <c r="F16" s="33" t="s">
        <v>16</v>
      </c>
      <c r="G16" s="36">
        <v>1750000.0</v>
      </c>
      <c r="H16" s="35">
        <f t="shared" si="1"/>
        <v>1750000</v>
      </c>
    </row>
    <row r="17" ht="15.75" customHeight="1">
      <c r="A17" s="30"/>
      <c r="B17" s="37" t="s">
        <v>24</v>
      </c>
      <c r="C17" s="33">
        <v>1.0</v>
      </c>
      <c r="D17" s="33" t="s">
        <v>15</v>
      </c>
      <c r="E17" s="32">
        <v>1.0</v>
      </c>
      <c r="F17" s="33" t="s">
        <v>16</v>
      </c>
      <c r="G17" s="36">
        <v>1800000.0</v>
      </c>
      <c r="H17" s="35">
        <f t="shared" si="1"/>
        <v>1800000</v>
      </c>
    </row>
    <row r="18" ht="15.75" customHeight="1">
      <c r="A18" s="38"/>
      <c r="B18" s="31" t="s">
        <v>25</v>
      </c>
      <c r="C18" s="33">
        <v>1.0</v>
      </c>
      <c r="D18" s="33" t="s">
        <v>26</v>
      </c>
      <c r="E18" s="33">
        <v>1.0</v>
      </c>
      <c r="F18" s="33" t="s">
        <v>16</v>
      </c>
      <c r="G18" s="36">
        <v>255556.0</v>
      </c>
      <c r="H18" s="35">
        <f t="shared" si="1"/>
        <v>255556</v>
      </c>
    </row>
    <row r="19" ht="15.75" customHeight="1">
      <c r="A19" s="15" t="s">
        <v>27</v>
      </c>
      <c r="B19" s="16"/>
      <c r="C19" s="16"/>
      <c r="D19" s="16"/>
      <c r="E19" s="16"/>
      <c r="F19" s="16"/>
      <c r="G19" s="17"/>
      <c r="H19" s="39">
        <f>SUM(H14:H18)</f>
        <v>11805556</v>
      </c>
    </row>
    <row r="20" ht="15.75" customHeight="1">
      <c r="A20" s="26"/>
      <c r="B20" s="27"/>
      <c r="C20" s="27"/>
      <c r="D20" s="27"/>
      <c r="E20" s="27"/>
      <c r="F20" s="27"/>
      <c r="G20" s="27"/>
      <c r="H20" s="28"/>
    </row>
    <row r="21" ht="15.75" customHeight="1">
      <c r="A21" s="12">
        <v>3.0</v>
      </c>
      <c r="B21" s="15" t="s">
        <v>28</v>
      </c>
      <c r="C21" s="16"/>
      <c r="D21" s="16"/>
      <c r="E21" s="16"/>
      <c r="F21" s="16"/>
      <c r="G21" s="16"/>
      <c r="H21" s="17"/>
    </row>
    <row r="22" ht="15.75" customHeight="1">
      <c r="A22" s="30"/>
      <c r="B22" s="40" t="s">
        <v>29</v>
      </c>
      <c r="C22" s="33">
        <v>1.0</v>
      </c>
      <c r="D22" s="33" t="s">
        <v>26</v>
      </c>
      <c r="E22" s="33"/>
      <c r="F22" s="41" t="s">
        <v>30</v>
      </c>
      <c r="G22" s="42">
        <v>3750000.0</v>
      </c>
      <c r="H22" s="43">
        <f>G22</f>
        <v>3750000</v>
      </c>
    </row>
    <row r="23" ht="15.75" customHeight="1">
      <c r="A23" s="15" t="s">
        <v>31</v>
      </c>
      <c r="B23" s="16"/>
      <c r="C23" s="16"/>
      <c r="D23" s="16"/>
      <c r="E23" s="16"/>
      <c r="F23" s="16"/>
      <c r="G23" s="17"/>
      <c r="H23" s="39">
        <f>H22</f>
        <v>3750000</v>
      </c>
    </row>
    <row r="24" ht="15.75" customHeight="1">
      <c r="A24" s="44"/>
      <c r="B24" s="16"/>
      <c r="C24" s="16"/>
      <c r="D24" s="16"/>
      <c r="E24" s="16"/>
      <c r="F24" s="16"/>
      <c r="G24" s="17"/>
      <c r="H24" s="28"/>
    </row>
    <row r="25" ht="15.75" customHeight="1">
      <c r="A25" s="12">
        <v>4.0</v>
      </c>
      <c r="B25" s="15" t="s">
        <v>32</v>
      </c>
      <c r="C25" s="16"/>
      <c r="D25" s="16"/>
      <c r="E25" s="16"/>
      <c r="F25" s="16"/>
      <c r="G25" s="16"/>
      <c r="H25" s="17"/>
    </row>
    <row r="26" ht="15.75" customHeight="1">
      <c r="A26" s="30"/>
      <c r="B26" s="40" t="s">
        <v>33</v>
      </c>
      <c r="C26" s="45">
        <v>0.35</v>
      </c>
      <c r="D26" s="46">
        <v>0.11</v>
      </c>
      <c r="E26" s="33"/>
      <c r="F26" s="47">
        <f>((H11+H19+H23)*C26)</f>
        <v>19444444.6</v>
      </c>
      <c r="G26" s="48"/>
      <c r="H26" s="43">
        <f>F26</f>
        <v>19444444.6</v>
      </c>
    </row>
    <row r="27" ht="15.75" customHeight="1">
      <c r="A27" s="15" t="s">
        <v>34</v>
      </c>
      <c r="B27" s="16"/>
      <c r="C27" s="16"/>
      <c r="D27" s="16"/>
      <c r="E27" s="16"/>
      <c r="F27" s="16"/>
      <c r="G27" s="17"/>
      <c r="H27" s="49"/>
    </row>
    <row r="28" ht="15.75" customHeight="1">
      <c r="A28" s="50"/>
      <c r="B28" s="16"/>
      <c r="C28" s="16"/>
      <c r="D28" s="16"/>
      <c r="E28" s="51" t="s">
        <v>35</v>
      </c>
      <c r="F28" s="11"/>
      <c r="G28" s="52">
        <f>H11+H19+H23+H27+F26</f>
        <v>75000000.6</v>
      </c>
      <c r="H28" s="17"/>
    </row>
    <row r="29" ht="15.75" customHeight="1">
      <c r="A29" s="53"/>
      <c r="B29" s="53"/>
      <c r="C29" s="53"/>
      <c r="D29" s="53"/>
      <c r="E29" s="53"/>
      <c r="F29" s="53"/>
      <c r="G29" s="53"/>
      <c r="H29" s="54"/>
    </row>
    <row r="30" ht="15.75" customHeight="1">
      <c r="A30" s="53" t="s">
        <v>36</v>
      </c>
      <c r="B30" s="53" t="s">
        <v>37</v>
      </c>
      <c r="C30" s="53"/>
      <c r="D30" s="53"/>
      <c r="E30" s="53"/>
      <c r="F30" s="53"/>
      <c r="G30" s="53"/>
      <c r="H30" s="54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4:G24"/>
    <mergeCell ref="B25:H25"/>
    <mergeCell ref="A27:G27"/>
    <mergeCell ref="A28:D28"/>
    <mergeCell ref="E28:F28"/>
    <mergeCell ref="G28:H28"/>
    <mergeCell ref="E7:F7"/>
    <mergeCell ref="B8:H8"/>
    <mergeCell ref="A11:G11"/>
    <mergeCell ref="B13:H13"/>
    <mergeCell ref="A19:G19"/>
    <mergeCell ref="B21:H21"/>
    <mergeCell ref="A23:G23"/>
  </mergeCells>
  <drawing r:id="rId1"/>
</worksheet>
</file>