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F/QHd47T7EmH39H1IDrs9YqQ9bsvRHw5cCB4YvktDA="/>
    </ext>
  </extLst>
</workbook>
</file>

<file path=xl/sharedStrings.xml><?xml version="1.0" encoding="utf-8"?>
<sst xmlns="http://schemas.openxmlformats.org/spreadsheetml/2006/main" count="41" uniqueCount="30">
  <si>
    <t>RANCANGAN ANGGARAN BIAYA (RAB)
https://kitabisa.com/campaign/juangpakbambang</t>
  </si>
  <si>
    <t>Nama Relawan:</t>
  </si>
  <si>
    <t>I GUSTI BIMA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</si>
  <si>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</si>
  <si>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</si>
  <si>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</si>
  <si>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</si>
  <si>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</si>
  <si>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</si>
  <si>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</si>
  <si>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</si>
  <si>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rgb="FF000000"/>
        <sz val="10.0"/>
      </rPr>
      <t xml:space="preserve">Santunan Kepada Sosok </t>
    </r>
    <r>
      <rPr>
        <rFont val="Arial"/>
        <b/>
        <i/>
        <color rgb="FF000000"/>
        <sz val="10.0"/>
      </rPr>
      <t>(Untuk benef yang kisahnya di angkat dalam halaman galang dana)</t>
    </r>
  </si>
  <si>
    <t>a. Santunan untuk Penerima Manfaat</t>
  </si>
  <si>
    <t>satu</t>
  </si>
  <si>
    <t>kali</t>
  </si>
  <si>
    <t>b. Sembako dan Kebutuhan Harian</t>
  </si>
  <si>
    <t>paket</t>
  </si>
  <si>
    <t>c. Sepeda</t>
  </si>
  <si>
    <t>pcs</t>
  </si>
  <si>
    <t>d. Modal Usaha</t>
  </si>
  <si>
    <t>Jumlah</t>
  </si>
  <si>
    <r>
      <rPr>
        <rFont val="Arial"/>
        <b/>
        <color rgb="FF000000"/>
        <sz val="10.0"/>
      </rPr>
      <t xml:space="preserve">Donasi Implementasi Program </t>
    </r>
    <r>
      <rPr>
        <rFont val="Arial"/>
        <b/>
        <i/>
        <color rgb="FF000000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</si>
  <si>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Pembagian Sembako untuk Lansia Lainnya</t>
  </si>
  <si>
    <t>Paket</t>
  </si>
  <si>
    <r>
      <rPr>
        <rFont val="Arial"/>
        <b/>
        <color rgb="FF000000"/>
        <sz val="10.0"/>
      </rPr>
      <t xml:space="preserve">Donasi Operasional Lembaga </t>
    </r>
    <r>
      <rPr>
        <rFont val="Arial"/>
        <b/>
        <i/>
        <color rgb="FF000000"/>
        <sz val="10.0"/>
      </rPr>
      <t>(Donasi untuk operasional tim)</t>
    </r>
  </si>
  <si>
    <t>a. Operasional Lembaga</t>
  </si>
  <si>
    <t>Donasi Promosi Iklan</t>
  </si>
  <si>
    <t>Perkiraan Donasi Promosi Iklan</t>
  </si>
  <si>
    <t>Notes :</t>
  </si>
  <si>
    <t>Biaya Operasional Yayasan Kitabisa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</si>
</sst>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-mmm\-yy"/>
    <numFmt numFmtId="165" formatCode="&quot;Rp&quot;#,##0;[Red]\-&quot;Rp&quot;#,##0"/>
    <numFmt numFmtId="166" formatCode="[$Rp-421]#,##0"/>
  </numFmts>
  <fonts count="11">
    <font>
      <sz val="11.0"/>
      <color theme="1"/>
      <name val="Calibri"/>
      <scheme val="minor"/>
    </font>
    <font>
      <b/>
      <u/>
      <sz val="14.0"/>
      <color rgb="FF000000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rgb="FF4A4A4A"/>
      <name val="Rubik"/>
    </font>
    <font>
      <b/>
      <sz val="12.0"/>
      <color theme="1"/>
      <name val="Arial"/>
    </font>
    <font>
      <sz val="10.0"/>
      <color rgb="FFFFFFFF"/>
      <name val="Arial"/>
    </font>
    <font>
      <b/>
      <sz val="14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4" numFmtId="0" xfId="0" applyAlignment="1" applyBorder="1" applyFont="1">
      <alignment shrinkToFit="0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3" numFmtId="0" xfId="0" applyAlignment="1" applyBorder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center" readingOrder="0" shrinkToFit="0" vertical="center" wrapText="1"/>
    </xf>
    <xf borderId="13" fillId="2" fontId="4" numFmtId="0" xfId="0" applyAlignment="1" applyBorder="1" applyFill="1" applyFont="1">
      <alignment shrinkToFit="0" wrapText="1"/>
    </xf>
    <xf borderId="14" fillId="0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readingOrder="0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2" fillId="0" fontId="4" numFmtId="165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shrinkToFit="0" vertical="center" wrapText="1"/>
    </xf>
    <xf borderId="12" fillId="0" fontId="4" numFmtId="166" xfId="0" applyAlignment="1" applyBorder="1" applyFont="1" applyNumberForma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1" fillId="0" fontId="4" numFmtId="166" xfId="0" applyAlignment="1" applyBorder="1" applyFont="1" applyNumberFormat="1">
      <alignment horizontal="center" readingOrder="0" shrinkToFit="0" vertical="center" wrapText="1"/>
    </xf>
    <xf borderId="0" fillId="3" fontId="7" numFmtId="0" xfId="0" applyFill="1" applyFont="1"/>
    <xf borderId="11" fillId="0" fontId="4" numFmtId="0" xfId="0" applyAlignment="1" applyBorder="1" applyFont="1">
      <alignment shrinkToFit="0" vertical="center" wrapText="1"/>
    </xf>
    <xf borderId="11" fillId="0" fontId="4" numFmtId="166" xfId="0" applyAlignment="1" applyBorder="1" applyFont="1" applyNumberFormat="1">
      <alignment horizontal="center" shrinkToFit="0" vertical="center" wrapText="1"/>
    </xf>
    <xf borderId="5" fillId="0" fontId="8" numFmtId="0" xfId="0" applyAlignment="1" applyBorder="1" applyFont="1">
      <alignment shrinkToFit="0" vertical="center" wrapText="1"/>
    </xf>
    <xf borderId="14" fillId="4" fontId="4" numFmtId="0" xfId="0" applyAlignment="1" applyBorder="1" applyFill="1" applyFont="1">
      <alignment shrinkToFit="0" vertical="center" wrapText="1"/>
    </xf>
    <xf borderId="12" fillId="4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4" numFmtId="165" xfId="0" applyAlignment="1" applyBorder="1" applyFont="1" applyNumberFormat="1">
      <alignment horizontal="center" readingOrder="0" shrinkToFit="0" vertical="center" wrapText="1"/>
    </xf>
    <xf borderId="5" fillId="4" fontId="4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shrinkToFit="0" vertical="center" wrapText="1"/>
    </xf>
    <xf borderId="12" fillId="0" fontId="4" numFmtId="9" xfId="0" applyAlignment="1" applyBorder="1" applyFont="1" applyNumberFormat="1">
      <alignment horizontal="center" shrinkToFit="0" vertical="center" wrapText="1"/>
    </xf>
    <xf borderId="12" fillId="0" fontId="9" numFmtId="9" xfId="0" applyAlignment="1" applyBorder="1" applyFont="1" applyNumberFormat="1">
      <alignment horizontal="center" shrinkToFit="0" vertical="center" wrapText="1"/>
    </xf>
    <xf borderId="12" fillId="0" fontId="9" numFmtId="165" xfId="0" applyAlignment="1" applyBorder="1" applyFont="1" applyNumberFormat="1">
      <alignment horizontal="center" shrinkToFit="0" vertical="center" wrapText="1"/>
    </xf>
    <xf borderId="5" fillId="2" fontId="4" numFmtId="0" xfId="0" applyAlignment="1" applyBorder="1" applyFont="1">
      <alignment shrinkToFit="0" vertical="center" wrapText="1"/>
    </xf>
    <xf borderId="12" fillId="0" fontId="10" numFmtId="0" xfId="0" applyAlignment="1" applyBorder="1" applyFont="1">
      <alignment shrinkToFit="0" vertical="center" wrapText="1"/>
    </xf>
    <xf borderId="5" fillId="0" fontId="10" numFmtId="165" xfId="0" applyAlignment="1" applyBorder="1" applyFont="1" applyNumberFormat="1">
      <alignment horizontal="right" shrinkToFit="0" vertical="center" wrapText="1"/>
    </xf>
    <xf borderId="8" fillId="0" fontId="4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kitabisa.com/campaign/juangpakbamban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55.0"/>
    <col customWidth="1" min="3" max="3" width="11.0"/>
    <col customWidth="1" min="4" max="4" width="9.0"/>
    <col customWidth="1" min="5" max="5" width="19.29"/>
    <col customWidth="1" min="6" max="6" width="9.0"/>
    <col customWidth="1" min="7" max="7" width="14.57"/>
    <col customWidth="1" min="8" max="8" width="21.14"/>
    <col customWidth="1" min="9" max="26" width="9.0"/>
  </cols>
  <sheetData>
    <row r="1" ht="21.0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8.75" customHeight="1">
      <c r="A2" s="9"/>
      <c r="B2" s="10"/>
      <c r="C2" s="10"/>
      <c r="D2" s="11"/>
      <c r="E2" s="12" t="s">
        <v>3</v>
      </c>
      <c r="F2" s="13">
        <v>45736.0</v>
      </c>
      <c r="G2" s="6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14"/>
      <c r="B3" s="6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15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6" t="s">
        <v>9</v>
      </c>
      <c r="H4" s="16" t="s">
        <v>10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15">
        <v>1.0</v>
      </c>
      <c r="B5" s="18" t="s">
        <v>11</v>
      </c>
      <c r="C5" s="6"/>
      <c r="D5" s="6"/>
      <c r="E5" s="6"/>
      <c r="F5" s="6"/>
      <c r="G5" s="6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19"/>
      <c r="B6" s="20" t="s">
        <v>12</v>
      </c>
      <c r="C6" s="21">
        <v>1.0</v>
      </c>
      <c r="D6" s="21" t="s">
        <v>13</v>
      </c>
      <c r="E6" s="22">
        <v>8.0</v>
      </c>
      <c r="F6" s="21" t="s">
        <v>14</v>
      </c>
      <c r="G6" s="23">
        <v>3000000.0</v>
      </c>
      <c r="H6" s="23">
        <f t="shared" ref="H6:H7" si="1">G6*$E$6</f>
        <v>24000000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19"/>
      <c r="B7" s="24" t="s">
        <v>15</v>
      </c>
      <c r="C7" s="21">
        <v>1.0</v>
      </c>
      <c r="D7" s="21" t="s">
        <v>16</v>
      </c>
      <c r="E7" s="22">
        <v>8.0</v>
      </c>
      <c r="F7" s="21" t="s">
        <v>14</v>
      </c>
      <c r="G7" s="25">
        <v>2500000.0</v>
      </c>
      <c r="H7" s="23">
        <f t="shared" si="1"/>
        <v>20000000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9.5" customHeight="1">
      <c r="A8" s="26"/>
      <c r="B8" s="27" t="s">
        <v>17</v>
      </c>
      <c r="C8" s="28">
        <v>1.0</v>
      </c>
      <c r="D8" s="28" t="s">
        <v>18</v>
      </c>
      <c r="E8" s="21">
        <v>1.0</v>
      </c>
      <c r="F8" s="21" t="s">
        <v>14</v>
      </c>
      <c r="G8" s="29">
        <v>6000000.0</v>
      </c>
      <c r="H8" s="23">
        <f t="shared" ref="H8:H9" si="2">C8*E8*G8</f>
        <v>6000000</v>
      </c>
      <c r="I8" s="8"/>
      <c r="J8" s="3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9.5" customHeight="1">
      <c r="A9" s="26"/>
      <c r="B9" s="31" t="s">
        <v>19</v>
      </c>
      <c r="C9" s="28">
        <v>1.0</v>
      </c>
      <c r="D9" s="28" t="s">
        <v>16</v>
      </c>
      <c r="E9" s="21">
        <v>1.0</v>
      </c>
      <c r="F9" s="21" t="s">
        <v>14</v>
      </c>
      <c r="G9" s="32">
        <v>1.0E7</v>
      </c>
      <c r="H9" s="23">
        <f t="shared" si="2"/>
        <v>10000000</v>
      </c>
      <c r="I9" s="8"/>
      <c r="J9" s="30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9.5" customHeight="1">
      <c r="A10" s="33" t="s">
        <v>20</v>
      </c>
      <c r="B10" s="6"/>
      <c r="C10" s="6"/>
      <c r="D10" s="6"/>
      <c r="E10" s="6"/>
      <c r="F10" s="6"/>
      <c r="G10" s="7"/>
      <c r="H10" s="23">
        <f>sum(H6:H9)</f>
        <v>60000000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9.5" customHeight="1">
      <c r="A11" s="34"/>
      <c r="B11" s="35"/>
      <c r="C11" s="35"/>
      <c r="D11" s="35"/>
      <c r="E11" s="35"/>
      <c r="F11" s="35"/>
      <c r="G11" s="35"/>
      <c r="H11" s="3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32.25" customHeight="1">
      <c r="A12" s="15">
        <v>2.0</v>
      </c>
      <c r="B12" s="18" t="s">
        <v>21</v>
      </c>
      <c r="C12" s="6"/>
      <c r="D12" s="6"/>
      <c r="E12" s="6"/>
      <c r="F12" s="6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0.25" customHeight="1">
      <c r="A13" s="19"/>
      <c r="B13" s="24" t="s">
        <v>22</v>
      </c>
      <c r="C13" s="36">
        <v>60.0</v>
      </c>
      <c r="D13" s="28" t="s">
        <v>23</v>
      </c>
      <c r="E13" s="21">
        <v>1.0</v>
      </c>
      <c r="F13" s="21" t="s">
        <v>14</v>
      </c>
      <c r="G13" s="29">
        <v>500000.0</v>
      </c>
      <c r="H13" s="23">
        <f>C13*E13*G13</f>
        <v>30000000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9.5" customHeight="1">
      <c r="A14" s="19"/>
      <c r="B14" s="24"/>
      <c r="C14" s="21"/>
      <c r="D14" s="21"/>
      <c r="E14" s="21"/>
      <c r="F14" s="21"/>
      <c r="G14" s="23"/>
      <c r="H14" s="2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9.5" customHeight="1">
      <c r="A15" s="33" t="s">
        <v>20</v>
      </c>
      <c r="B15" s="6"/>
      <c r="C15" s="6"/>
      <c r="D15" s="6"/>
      <c r="E15" s="6"/>
      <c r="F15" s="6"/>
      <c r="G15" s="7"/>
      <c r="H15" s="23">
        <f>SUM(H13:H14)</f>
        <v>30000000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9.5" customHeight="1">
      <c r="A16" s="34"/>
      <c r="B16" s="35"/>
      <c r="C16" s="35"/>
      <c r="D16" s="35"/>
      <c r="E16" s="35"/>
      <c r="F16" s="35"/>
      <c r="G16" s="35"/>
      <c r="H16" s="3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9.5" customHeight="1">
      <c r="A17" s="15">
        <v>3.0</v>
      </c>
      <c r="B17" s="18" t="s">
        <v>24</v>
      </c>
      <c r="C17" s="6"/>
      <c r="D17" s="6"/>
      <c r="E17" s="6"/>
      <c r="F17" s="6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9.5" customHeight="1">
      <c r="A18" s="19"/>
      <c r="B18" s="24" t="s">
        <v>25</v>
      </c>
      <c r="C18" s="21">
        <v>1.0</v>
      </c>
      <c r="D18" s="21" t="s">
        <v>13</v>
      </c>
      <c r="E18" s="21">
        <v>1.0</v>
      </c>
      <c r="F18" s="21" t="s">
        <v>14</v>
      </c>
      <c r="G18" s="37">
        <v>1.0E7</v>
      </c>
      <c r="H18" s="23">
        <f>G18*E18</f>
        <v>10000000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9.5" customHeight="1">
      <c r="A19" s="19"/>
      <c r="B19" s="24"/>
      <c r="C19" s="21"/>
      <c r="D19" s="21"/>
      <c r="E19" s="21"/>
      <c r="F19" s="21"/>
      <c r="G19" s="21"/>
      <c r="H19" s="2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9.5" customHeight="1">
      <c r="A20" s="33" t="s">
        <v>20</v>
      </c>
      <c r="B20" s="6"/>
      <c r="C20" s="6"/>
      <c r="D20" s="6"/>
      <c r="E20" s="6"/>
      <c r="F20" s="6"/>
      <c r="G20" s="7"/>
      <c r="H20" s="23">
        <f>SUM(H18:H19)</f>
        <v>10000000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9.5" customHeight="1">
      <c r="A21" s="38"/>
      <c r="B21" s="6"/>
      <c r="C21" s="6"/>
      <c r="D21" s="6"/>
      <c r="E21" s="6"/>
      <c r="F21" s="6"/>
      <c r="G21" s="7"/>
      <c r="H21" s="3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9.5" customHeight="1">
      <c r="A22" s="15">
        <v>4.0</v>
      </c>
      <c r="B22" s="39" t="s">
        <v>26</v>
      </c>
      <c r="C22" s="6"/>
      <c r="D22" s="6"/>
      <c r="E22" s="6"/>
      <c r="F22" s="6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9.5" customHeight="1">
      <c r="A23" s="19"/>
      <c r="B23" s="24" t="s">
        <v>27</v>
      </c>
      <c r="C23" s="40">
        <v>0.15</v>
      </c>
      <c r="D23" s="41">
        <v>0.11</v>
      </c>
      <c r="E23" s="21"/>
      <c r="F23" s="42">
        <f>(H10+H15+H20)*C23</f>
        <v>15000000</v>
      </c>
      <c r="G23" s="42">
        <f>F23*D23</f>
        <v>1650000</v>
      </c>
      <c r="H23" s="23">
        <f>F23+G23</f>
        <v>16650000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9.5" customHeight="1">
      <c r="A24" s="33" t="s">
        <v>20</v>
      </c>
      <c r="B24" s="6"/>
      <c r="C24" s="6"/>
      <c r="D24" s="6"/>
      <c r="E24" s="6"/>
      <c r="F24" s="6"/>
      <c r="G24" s="7"/>
      <c r="H24" s="23">
        <f>SUM(H23)</f>
        <v>16650000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3.25" customHeight="1">
      <c r="A25" s="43"/>
      <c r="B25" s="6"/>
      <c r="C25" s="6"/>
      <c r="D25" s="6"/>
      <c r="E25" s="7"/>
      <c r="F25" s="44" t="s">
        <v>10</v>
      </c>
      <c r="G25" s="45">
        <f>H10+H15+H20+H24</f>
        <v>116650000</v>
      </c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30.75" customHeight="1">
      <c r="A28" s="46" t="s">
        <v>28</v>
      </c>
      <c r="B28" s="47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6">
    <mergeCell ref="A1:D2"/>
    <mergeCell ref="F1:H1"/>
    <mergeCell ref="F2:H2"/>
    <mergeCell ref="A3:H3"/>
    <mergeCell ref="E4:F4"/>
    <mergeCell ref="B5:H5"/>
    <mergeCell ref="A10:G10"/>
    <mergeCell ref="A25:E25"/>
    <mergeCell ref="G25:H25"/>
    <mergeCell ref="B12:H12"/>
    <mergeCell ref="A15:G15"/>
    <mergeCell ref="B17:H17"/>
    <mergeCell ref="A20:G20"/>
    <mergeCell ref="A21:G21"/>
    <mergeCell ref="B22:H22"/>
    <mergeCell ref="A24:G24"/>
  </mergeCells>
  <hyperlinks>
    <hyperlink r:id="rId1" ref="A1"/>
  </hyperlinks>
  <printOptions/>
  <pageMargins bottom="0.75" footer="0.0" header="0.0" left="0.25" right="0.25" top="0.75"/>
  <pageSetup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2023-06-15T08:04:00Z</dcterms:created>
  <dc:creator>BINA MULIA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8F3E28B872674277A9EFBEBEC655A058</vt:lpwstr>
  </property>
  <property fmtid="{D5CDD505-2E9C-101B-9397-08002B2CF9AE}" pid="3" name="KSOProductBuildVer">
    <vt:lpwstr>1033-11.2.0.11537</vt:lpwstr>
  </property>
</Properties>
</file>